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Area" localSheetId="0">'Лист1'!$A$1:$S$40</definedName>
  </definedNames>
  <calcPr fullCalcOnLoad="1"/>
</workbook>
</file>

<file path=xl/sharedStrings.xml><?xml version="1.0" encoding="utf-8"?>
<sst xmlns="http://schemas.openxmlformats.org/spreadsheetml/2006/main" count="122" uniqueCount="84">
  <si>
    <t>Критерии оценивания</t>
  </si>
  <si>
    <t>Максимальный балл</t>
  </si>
  <si>
    <t>ИТОГО</t>
  </si>
  <si>
    <t>ОБЩЕЕ КОЛИЧЕСТВО БАЛЛОВ</t>
  </si>
  <si>
    <t>Член жюри</t>
  </si>
  <si>
    <t>тема работы</t>
  </si>
  <si>
    <t xml:space="preserve">руководитель </t>
  </si>
  <si>
    <t>ДОПУСК К РЕГИОНАЛЬНОМУ ЭТАПУ</t>
  </si>
  <si>
    <t>Валовень Светлана Александровна, учитель физики МБОУ СОШ №19</t>
  </si>
  <si>
    <t xml:space="preserve">направле    ние </t>
  </si>
  <si>
    <t>Большие данные, искусственный интеллект, финансовые технологии и кибербезопасность</t>
  </si>
  <si>
    <t>Козина Юлия Александровна, учитель русского языка и литературы МБОУ СОШ №"</t>
  </si>
  <si>
    <t>Агропромышленные и биотехнологии</t>
  </si>
  <si>
    <t>"Разработка технологии массового производства in vitro сортов ежевики, перспективных для садоводства средней полосы России"</t>
  </si>
  <si>
    <t>Чеботова Наталья, МБОУ СОШ №7, 10а класс</t>
  </si>
  <si>
    <t>Лакутина Тамара Владимировна, учитель биологии МБОУ СОШ №7;                                                                                                        Ковалева Галина Евгеньевна, учитель биологии МБОУ СОШ №7</t>
  </si>
  <si>
    <t>Кузиев Иброхимджон, МБОУ "Гимназия", 10 класс;                                                                                         Муратова Елена, МБОУ "Гимназия", 8 класс</t>
  </si>
  <si>
    <t>Ененков Никита, МБОУ СОШ №19, 10а класс;                                                                                         Ламонов Егор, МБОУ СОШ №19, 10а класс;                                                                       Мухортов Григорий, МБОУ СОШ №19, 10а класс;                                                                                         Нетруненко Мария, МБОУ СОШ №19, 11а класс</t>
  </si>
  <si>
    <t>Черкашин Даниил, МБОУ СОШ №2, 8 класс;                                                                            Костриков Иван, МБОУ СОШ №2, 8 класс</t>
  </si>
  <si>
    <t>Новгородов Егор, МБОУ СОШ №1, 11 класс</t>
  </si>
  <si>
    <t>Чиркин Юрий Алексеевич, учитель физики и информатики МБОУ СОШ №19</t>
  </si>
  <si>
    <t>Пышкина Алла Викторовна, учитель информатики МБОУ СОШ №1</t>
  </si>
  <si>
    <t>Умный город</t>
  </si>
  <si>
    <t xml:space="preserve">Красовский Александр, МБОУ СОШ №9, 8 класс;                                                                                                           Желтиков Иван, МБЮОУ СОШ №9, 8 класс;                                                                                                                                              Терехов Вадим, МБОУ СОШ №9, 8 класс;                                                                                                                           Круглов Дмитрий, МБОУ СОШ №9, 8 класс       </t>
  </si>
  <si>
    <t>Недобежкина Марина Ивановна, методист МБОУ СОШ №9</t>
  </si>
  <si>
    <t>Жеребцов Иван, МБОУ СОШ №15, 8в класс</t>
  </si>
  <si>
    <t>Киселев Андрей Михайлович, учитель физики МБОУ СОШ №15</t>
  </si>
  <si>
    <t>Баусов Вадим, МБОУ СОШ №15, 10а класс;                                                                                   Андрианова Елена, МБОУ СОШ №15, 10а класс;                                                                                              Бурыкина Анна, МБОУ СОШ №15, 10а класс;                                                                                  Улыбышева Анна, МБОУ СОШ №15, 10а класс;                                                               Киреева Ксения, МБОУ СОШ №15, 10а класс;                                                                                  Алексеев Дмитрий, МБОУ СОШ №15, 10а класс</t>
  </si>
  <si>
    <t>Бурыкина Ольга Алексеевна, учитель информатики МБОУ СОШ №15</t>
  </si>
  <si>
    <t>Захаров Никита, МБОУ СОШ №7, 10а класс</t>
  </si>
  <si>
    <t>Швец Элеонора Викторовна, учитель физики МБОУ СОШ №7</t>
  </si>
  <si>
    <t>Малькова Светлана Ивановна, учитель информатики и ОБЖ МБОУ СОШ №15</t>
  </si>
  <si>
    <t>Бурцева Ксения, МБОУ СОШ №17 "Юнармеец", 5г класс</t>
  </si>
  <si>
    <t>Сироткина Екатекрина Михайловна, педагог-организатор МБОУ СОШ №17 "Юнармеец";                                 Бурцева Маргарита Юрьевна, учитель обществознания МБОУ СОШ №17 "Юнармеец"</t>
  </si>
  <si>
    <t>Валовень Антон, МБОУ СОШ №19, 11а класс</t>
  </si>
  <si>
    <t>Домокуров Дмитрий, МБОУ СОШ №19, 11а класс</t>
  </si>
  <si>
    <t>Былкина Татьяна, МБОУ СОШ №19, 11а класс</t>
  </si>
  <si>
    <t>Заводнов Александр, МБОУ СОШ №1, 11 класс</t>
  </si>
  <si>
    <t>ПРОТОКОЛ по итогам проведения муниципального этапа Всероссийского конкурса научно-технологических проектов "Большие вызовы"</t>
  </si>
  <si>
    <t>целеполагание;</t>
  </si>
  <si>
    <t>анализ существующих решений и методов;</t>
  </si>
  <si>
    <t>методика работы;</t>
  </si>
  <si>
    <t>качество результата</t>
  </si>
  <si>
    <r>
      <t xml:space="preserve">Член жюри 1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Направление "Большие данные, искусственный интеллект..." </t>
    </r>
    <r>
      <rPr>
        <b/>
        <sz val="10"/>
        <color indexed="8"/>
        <rFont val="Times New Roman"/>
        <family val="1"/>
      </rPr>
      <t xml:space="preserve">-                                                                                                       Чермошенцева Галина Викторовна, учитель   информатики МБОУ СОШ №15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 Агропромышленные и биотехнологии"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Плужникова Светлана Анатольевна, учитель биологии МБОУ СОШ №2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"Умный город"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                                                                                        Васнев Станислав Николаевич, преподаватель-организатор ОБЖ, педагог ДО МБОУ СОШ №1                                                                                                                                                                      </t>
    </r>
  </si>
  <si>
    <r>
      <t xml:space="preserve">Член жюри 2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Направление "Большие данные, искусственный интеллект..." </t>
    </r>
    <r>
      <rPr>
        <b/>
        <sz val="10"/>
        <color indexed="8"/>
        <rFont val="Times New Roman"/>
        <family val="1"/>
      </rPr>
      <t xml:space="preserve">-                                                                                                       Афонина Наталья Александровна, учитель  истории и обществознания  МБОУ СОШ №1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 Агропромышленные и биотехнологии"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Алексеева Ирина Владимировна, учитель биологии МБОУ СОШ №15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"Умный город"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                                                                                        Григорьев Сергей Валериевич, учитель технологии  МБОУ "Школа для обучающихся с ОВЗ"                                                                                                                                                                </t>
    </r>
  </si>
  <si>
    <r>
      <t xml:space="preserve">Член жюри 3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Направление "Большие данные, искусственный интеллект..." </t>
    </r>
    <r>
      <rPr>
        <b/>
        <sz val="10"/>
        <color indexed="8"/>
        <rFont val="Times New Roman"/>
        <family val="1"/>
      </rPr>
      <t xml:space="preserve">-                                                                                                       Бекетова Светлана Геннадьевна, учитель  истории и обществознания  МБОУ СОШ №9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 Агропромышленные и биотехнологии"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Головкина Светлана Александровна, учитель химии и биологии МБОУ СОШ №19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"Умный город"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                                                                                        Делуц Татьяна Владимировна, учитель физики  МБОУ СОШ №1                                                                                                                                                                </t>
    </r>
  </si>
  <si>
    <r>
      <t xml:space="preserve">Член жюри 5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Направление "Большие данные, искусственный интеллект..." </t>
    </r>
    <r>
      <rPr>
        <b/>
        <sz val="10"/>
        <color indexed="8"/>
        <rFont val="Times New Roman"/>
        <family val="1"/>
      </rPr>
      <t xml:space="preserve">-                                                                                                       Чиркин Юрий Алексеевич, учитель  физики и информатики  МБОУ СОШ №19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 Агропромышленные и биотехнологии"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Щеголева Антонина Викторовна, педагог-организатор  МБОУ ДО СЮН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"Умный город"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                                                                                        Рыжих Ирина Евгеньевна,методист  МБОУ ДО СЮТ                                                                                                                                                                </t>
    </r>
  </si>
  <si>
    <t>100/120</t>
  </si>
  <si>
    <r>
      <rPr>
        <b/>
        <sz val="10"/>
        <color indexed="8"/>
        <rFont val="Times New Roman"/>
        <family val="1"/>
      </rPr>
      <t xml:space="preserve">   </t>
    </r>
    <r>
      <rPr>
        <b/>
        <u val="single"/>
        <sz val="10"/>
        <color indexed="8"/>
        <rFont val="Times New Roman"/>
        <family val="1"/>
      </rPr>
      <t>Направление "Умный город"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                                                                                        Ситников Виталий Михайлович, учитель технологии МБОУ СОШ №18 имени Э.Д.Потапова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</si>
  <si>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>Задание №8</t>
    </r>
    <r>
      <rPr>
        <sz val="10"/>
        <color indexed="8"/>
        <rFont val="Times New Roman"/>
        <family val="1"/>
      </rPr>
      <t xml:space="preserve"> "Пешеходная зона улицы"</t>
    </r>
  </si>
  <si>
    <r>
      <rPr>
        <b/>
        <sz val="10"/>
        <color indexed="8"/>
        <rFont val="Times New Roman"/>
        <family val="1"/>
      </rPr>
      <t>Задание №2</t>
    </r>
    <r>
      <rPr>
        <sz val="10"/>
        <color indexed="8"/>
        <rFont val="Times New Roman"/>
        <family val="1"/>
      </rPr>
      <t xml:space="preserve"> "Умный дом: кормление домашних питомцев"</t>
    </r>
  </si>
  <si>
    <r>
      <rPr>
        <b/>
        <sz val="10"/>
        <color indexed="8"/>
        <rFont val="Times New Roman"/>
        <family val="1"/>
      </rPr>
      <t xml:space="preserve">Задание №12 </t>
    </r>
    <r>
      <rPr>
        <sz val="10"/>
        <color indexed="8"/>
        <rFont val="Times New Roman"/>
        <family val="1"/>
      </rPr>
      <t>"Создание комфортной городской Среды. Станция проката и технического обслуживания электромобилей"</t>
    </r>
  </si>
  <si>
    <r>
      <rPr>
        <b/>
        <sz val="10"/>
        <color indexed="8"/>
        <rFont val="Times New Roman"/>
        <family val="1"/>
      </rPr>
      <t xml:space="preserve">Задание №6 </t>
    </r>
    <r>
      <rPr>
        <sz val="10"/>
        <color indexed="8"/>
        <rFont val="Times New Roman"/>
        <family val="1"/>
      </rPr>
      <t>"Возможность использования электроэнергии, полученной с помощью ветроэлектростанций"</t>
    </r>
  </si>
  <si>
    <r>
      <rPr>
        <b/>
        <sz val="10"/>
        <color indexed="8"/>
        <rFont val="Times New Roman"/>
        <family val="1"/>
      </rPr>
      <t xml:space="preserve">Задание №12 </t>
    </r>
    <r>
      <rPr>
        <sz val="10"/>
        <color indexed="8"/>
        <rFont val="Times New Roman"/>
        <family val="1"/>
      </rPr>
      <t>"Создание комфортной городской среды. Проект городского электромобиля"</t>
    </r>
  </si>
  <si>
    <r>
      <rPr>
        <b/>
        <sz val="10"/>
        <color indexed="8"/>
        <rFont val="Times New Roman"/>
        <family val="1"/>
      </rPr>
      <t xml:space="preserve">Задание №7 </t>
    </r>
    <r>
      <rPr>
        <sz val="10"/>
        <color indexed="8"/>
        <rFont val="Times New Roman"/>
        <family val="1"/>
      </rPr>
      <t>"Умный пешеходный переход"</t>
    </r>
  </si>
  <si>
    <r>
      <rPr>
        <b/>
        <sz val="10"/>
        <color indexed="8"/>
        <rFont val="Times New Roman"/>
        <family val="1"/>
      </rPr>
      <t>Задание №7</t>
    </r>
    <r>
      <rPr>
        <sz val="10"/>
        <color indexed="8"/>
        <rFont val="Times New Roman"/>
        <family val="1"/>
      </rPr>
      <t xml:space="preserve"> "Умный пешеходный переход"</t>
    </r>
  </si>
  <si>
    <t xml:space="preserve">Мосякин Владимир, МБОУ СОШ №15, 8г класс;                                                                                    Петров Александр, МБОУ СОШ №15, 8г класс;                                                                         Орлов Сергей, МБОУ СОШ №15, 8г класс;                                                                                               Бабий Дарья, МБОУ СОШ №15, 8г класс;                                               Григорьева Алена, МБОУ СОШ №15, 8г класс                                                                                     </t>
  </si>
  <si>
    <r>
      <rPr>
        <b/>
        <sz val="10"/>
        <color indexed="8"/>
        <rFont val="Times New Roman"/>
        <family val="1"/>
      </rPr>
      <t>Задание №6</t>
    </r>
    <r>
      <rPr>
        <sz val="10"/>
        <color indexed="8"/>
        <rFont val="Times New Roman"/>
        <family val="1"/>
      </rPr>
      <t xml:space="preserve"> "Возможность использования электроэнергии, полученной с помощью ветроэлектростанций"</t>
    </r>
  </si>
  <si>
    <r>
      <rPr>
        <b/>
        <sz val="10"/>
        <color indexed="8"/>
        <rFont val="Times New Roman"/>
        <family val="1"/>
      </rPr>
      <t xml:space="preserve">Задание №1 </t>
    </r>
    <r>
      <rPr>
        <sz val="10"/>
        <color indexed="8"/>
        <rFont val="Times New Roman"/>
        <family val="1"/>
      </rPr>
      <t>"Автоматический полив домашних растений"</t>
    </r>
  </si>
  <si>
    <r>
      <rPr>
        <b/>
        <sz val="10"/>
        <color indexed="8"/>
        <rFont val="Times New Roman"/>
        <family val="1"/>
      </rPr>
      <t>Задание №5</t>
    </r>
    <r>
      <rPr>
        <sz val="10"/>
        <color indexed="8"/>
        <rFont val="Times New Roman"/>
        <family val="1"/>
      </rPr>
      <t xml:space="preserve"> "Способы защиты сельскохозяйственных растений от сорняков, болезней и вредителей"</t>
    </r>
  </si>
  <si>
    <r>
      <rPr>
        <b/>
        <sz val="10"/>
        <color indexed="8"/>
        <rFont val="Times New Roman"/>
        <family val="1"/>
      </rPr>
      <t xml:space="preserve">Задание №1 </t>
    </r>
    <r>
      <rPr>
        <sz val="10"/>
        <color indexed="8"/>
        <rFont val="Times New Roman"/>
        <family val="1"/>
      </rPr>
      <t>"Гадание на картах"</t>
    </r>
  </si>
  <si>
    <r>
      <rPr>
        <b/>
        <sz val="10"/>
        <color indexed="8"/>
        <rFont val="Times New Roman"/>
        <family val="1"/>
      </rPr>
      <t xml:space="preserve">Задание №4 </t>
    </r>
    <r>
      <rPr>
        <sz val="10"/>
        <color indexed="8"/>
        <rFont val="Times New Roman"/>
        <family val="1"/>
      </rPr>
      <t>"Применение искусственного интеллекта в науке, быту и развлекательной сфере. Умный класс "Unoks""</t>
    </r>
  </si>
  <si>
    <r>
      <rPr>
        <b/>
        <sz val="10"/>
        <color indexed="8"/>
        <rFont val="Times New Roman"/>
        <family val="1"/>
      </rPr>
      <t>Задание №3</t>
    </r>
    <r>
      <rPr>
        <sz val="10"/>
        <color indexed="8"/>
        <rFont val="Times New Roman"/>
        <family val="1"/>
      </rPr>
      <t xml:space="preserve"> "Система автоматизированной генерации иллюстраций к тексту"</t>
    </r>
  </si>
  <si>
    <t>II</t>
  </si>
  <si>
    <t>III место</t>
  </si>
  <si>
    <t>I место</t>
  </si>
  <si>
    <t>II место</t>
  </si>
  <si>
    <r>
      <t xml:space="preserve">Член жюри 4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 xml:space="preserve">Направление "Большие данные, искусственный интеллект..." </t>
    </r>
    <r>
      <rPr>
        <b/>
        <sz val="10"/>
        <color indexed="8"/>
        <rFont val="Times New Roman"/>
        <family val="1"/>
      </rPr>
      <t xml:space="preserve">-                                                                                                       Васнева Елена Владимировна, методист учитель биологии и информатики  МБОУ СОШ №1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 Агропромышленные и биотехнологии"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Оробинская Марина Николаевна, методист МБОУ ДО СЮН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Направление "Умный город"</t>
    </r>
    <r>
      <rPr>
        <b/>
        <sz val="10"/>
        <color indexed="8"/>
        <rFont val="Times New Roman"/>
        <family val="1"/>
      </rPr>
      <t xml:space="preserve"> -                                                                                                                                                                        Жарков Андрей Борисович, педагог ДО  МБОУДО СЮТ                                                                                                                                                                </t>
    </r>
  </si>
  <si>
    <t>IV</t>
  </si>
  <si>
    <t>V</t>
  </si>
  <si>
    <t>VI</t>
  </si>
  <si>
    <t>VII</t>
  </si>
  <si>
    <t>VIII</t>
  </si>
  <si>
    <t>IX</t>
  </si>
  <si>
    <t>X</t>
  </si>
  <si>
    <t>XI</t>
  </si>
  <si>
    <t>III</t>
  </si>
  <si>
    <t>допуск</t>
  </si>
  <si>
    <t>ТИП ДИПЛОМА, рейтинг</t>
  </si>
  <si>
    <t xml:space="preserve">                                                                                       Воробьев Глеб, МБОУ СОШ №18 имени Э.Д.Потапова, 10 класс;                                                  Бортникова Елена, МБОУ СОШ №18 имени Э.Д.Потапова, 10 класс;                                      Костоусова Мария, МБОУ СОШ №18 имени Э.Д.Потапова, 10 класс;          Кручинин Павел, МБОУ СОШ №18 имени Э.Д.Потапова, 11 класс            </t>
  </si>
  <si>
    <t>Васнев Станислав Николаевич, преподаватель-организатор ОБЖ, педагог ДО МБОУ СОШ №1;                                  Васнева Елена Владимировна, методист, учитель  биологии и информатики МБОУ СОШ №1</t>
  </si>
  <si>
    <t xml:space="preserve">Приложение 1                                                                                           УТВЕРЖДЕН                                                           приказом управления                                                                народного образования                                                                            от    26.02.2019   № 108                             </t>
  </si>
  <si>
    <t>Муратова Светлана Александровна, кбн, заведующий учебно-исследовательской лабораторией биотехнологии ФГБОУ ВО Мичуринский ГАУ;                                                                                         Грошева Екатерина Владимировна, учитель химии МБОУ "Гимназия";                                                                Кондакова Ирина Анатольевна, учитель биологии МБОУ "Гимназия"</t>
  </si>
  <si>
    <t xml:space="preserve">Плахута Евгений Николаевич, учитель информатики  МБОУ СОШ №18 имени Э.Д.Потапова;                                                                                                     Бобкова Елена Викторовна, учитель обществознания, экономики, права МБОУ СОШ №18 имени Э.Д.Потапова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</si>
</sst>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%"/>
    <numFmt numFmtId="178" formatCode="0.0000%"/>
    <numFmt numFmtId="179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/>
    </xf>
    <xf numFmtId="0" fontId="44" fillId="0" borderId="13" xfId="0" applyFont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6" fillId="33" borderId="16" xfId="0" applyFont="1" applyFill="1" applyBorder="1" applyAlignment="1">
      <alignment horizontal="center" vertical="center" textRotation="90" wrapText="1"/>
    </xf>
    <xf numFmtId="0" fontId="46" fillId="33" borderId="17" xfId="0" applyFont="1" applyFill="1" applyBorder="1" applyAlignment="1">
      <alignment horizontal="center" vertical="center" textRotation="90" wrapText="1"/>
    </xf>
    <xf numFmtId="0" fontId="46" fillId="33" borderId="18" xfId="0" applyFont="1" applyFill="1" applyBorder="1" applyAlignment="1">
      <alignment horizontal="center" vertical="center" textRotation="90" wrapText="1"/>
    </xf>
    <xf numFmtId="0" fontId="46" fillId="33" borderId="19" xfId="0" applyFont="1" applyFill="1" applyBorder="1" applyAlignment="1">
      <alignment horizontal="center" vertical="center" textRotation="90" wrapText="1"/>
    </xf>
    <xf numFmtId="0" fontId="46" fillId="10" borderId="18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vertical="center" textRotation="90" wrapText="1"/>
    </xf>
    <xf numFmtId="0" fontId="46" fillId="0" borderId="19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43" fillId="13" borderId="20" xfId="0" applyFont="1" applyFill="1" applyBorder="1" applyAlignment="1">
      <alignment/>
    </xf>
    <xf numFmtId="0" fontId="43" fillId="34" borderId="21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textRotation="90" wrapText="1"/>
    </xf>
    <xf numFmtId="0" fontId="44" fillId="0" borderId="24" xfId="0" applyFont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3" fillId="0" borderId="25" xfId="0" applyFont="1" applyBorder="1" applyAlignment="1">
      <alignment wrapText="1"/>
    </xf>
    <xf numFmtId="0" fontId="43" fillId="13" borderId="26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textRotation="90"/>
    </xf>
    <xf numFmtId="0" fontId="46" fillId="0" borderId="29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3" fillId="34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 textRotation="90" wrapText="1"/>
    </xf>
    <xf numFmtId="0" fontId="46" fillId="33" borderId="32" xfId="0" applyFont="1" applyFill="1" applyBorder="1" applyAlignment="1">
      <alignment horizontal="center" vertical="center" textRotation="90" wrapText="1"/>
    </xf>
    <xf numFmtId="0" fontId="46" fillId="33" borderId="33" xfId="0" applyFont="1" applyFill="1" applyBorder="1" applyAlignment="1">
      <alignment horizontal="center" vertical="center" textRotation="90" wrapText="1"/>
    </xf>
    <xf numFmtId="0" fontId="46" fillId="33" borderId="34" xfId="0" applyFont="1" applyFill="1" applyBorder="1" applyAlignment="1">
      <alignment horizontal="center" vertical="center" textRotation="90" wrapText="1"/>
    </xf>
    <xf numFmtId="0" fontId="46" fillId="10" borderId="28" xfId="0" applyFont="1" applyFill="1" applyBorder="1" applyAlignment="1">
      <alignment horizontal="center" vertical="center" textRotation="90" wrapText="1"/>
    </xf>
    <xf numFmtId="0" fontId="46" fillId="10" borderId="35" xfId="0" applyFont="1" applyFill="1" applyBorder="1" applyAlignment="1">
      <alignment horizontal="center" vertical="center" textRotation="90" wrapText="1"/>
    </xf>
    <xf numFmtId="0" fontId="46" fillId="0" borderId="34" xfId="0" applyFont="1" applyBorder="1" applyAlignment="1">
      <alignment horizontal="center" vertical="center" textRotation="90" wrapText="1"/>
    </xf>
    <xf numFmtId="0" fontId="46" fillId="33" borderId="29" xfId="0" applyFont="1" applyFill="1" applyBorder="1" applyAlignment="1">
      <alignment horizontal="center" vertical="center" textRotation="90" wrapText="1"/>
    </xf>
    <xf numFmtId="0" fontId="46" fillId="0" borderId="19" xfId="0" applyFont="1" applyFill="1" applyBorder="1" applyAlignment="1">
      <alignment horizontal="center" vertical="center" textRotation="90" wrapText="1"/>
    </xf>
    <xf numFmtId="0" fontId="46" fillId="33" borderId="36" xfId="0" applyFont="1" applyFill="1" applyBorder="1" applyAlignment="1">
      <alignment horizontal="center" vertical="center" textRotation="90" wrapText="1"/>
    </xf>
    <xf numFmtId="0" fontId="46" fillId="33" borderId="37" xfId="0" applyFont="1" applyFill="1" applyBorder="1" applyAlignment="1">
      <alignment horizontal="center" vertical="center" textRotation="90" wrapText="1"/>
    </xf>
    <xf numFmtId="0" fontId="3" fillId="34" borderId="38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justify" vertical="center"/>
    </xf>
    <xf numFmtId="0" fontId="47" fillId="34" borderId="24" xfId="0" applyFont="1" applyFill="1" applyBorder="1" applyAlignment="1">
      <alignment horizontal="justify" vertical="center"/>
    </xf>
    <xf numFmtId="0" fontId="2" fillId="33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3" fillId="13" borderId="44" xfId="0" applyFont="1" applyFill="1" applyBorder="1" applyAlignment="1">
      <alignment horizontal="center" vertical="center"/>
    </xf>
    <xf numFmtId="0" fontId="43" fillId="13" borderId="45" xfId="0" applyFont="1" applyFill="1" applyBorder="1" applyAlignment="1">
      <alignment horizontal="center" vertical="center"/>
    </xf>
    <xf numFmtId="0" fontId="43" fillId="13" borderId="46" xfId="0" applyFont="1" applyFill="1" applyBorder="1" applyAlignment="1">
      <alignment horizontal="center" vertical="center"/>
    </xf>
    <xf numFmtId="0" fontId="43" fillId="13" borderId="47" xfId="0" applyFont="1" applyFill="1" applyBorder="1" applyAlignment="1">
      <alignment horizontal="center" vertical="center"/>
    </xf>
    <xf numFmtId="0" fontId="43" fillId="13" borderId="48" xfId="0" applyFont="1" applyFill="1" applyBorder="1" applyAlignment="1">
      <alignment horizontal="center" vertical="center"/>
    </xf>
    <xf numFmtId="0" fontId="43" fillId="13" borderId="49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justify" vertical="center"/>
    </xf>
    <xf numFmtId="0" fontId="47" fillId="34" borderId="27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43" fillId="0" borderId="53" xfId="0" applyFont="1" applyBorder="1" applyAlignment="1">
      <alignment wrapText="1"/>
    </xf>
    <xf numFmtId="0" fontId="43" fillId="0" borderId="54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justify" vertical="center"/>
    </xf>
    <xf numFmtId="0" fontId="44" fillId="0" borderId="55" xfId="0" applyFont="1" applyBorder="1" applyAlignment="1">
      <alignment horizontal="justify" vertical="center"/>
    </xf>
    <xf numFmtId="0" fontId="47" fillId="34" borderId="56" xfId="0" applyFont="1" applyFill="1" applyBorder="1" applyAlignment="1">
      <alignment horizontal="justify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/>
    </xf>
    <xf numFmtId="0" fontId="43" fillId="34" borderId="51" xfId="0" applyFont="1" applyFill="1" applyBorder="1" applyAlignment="1">
      <alignment horizontal="center" vertical="center"/>
    </xf>
    <xf numFmtId="0" fontId="43" fillId="34" borderId="5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48" fillId="10" borderId="40" xfId="0" applyFont="1" applyFill="1" applyBorder="1" applyAlignment="1">
      <alignment horizontal="center" vertical="center"/>
    </xf>
    <xf numFmtId="0" fontId="48" fillId="10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48" fillId="10" borderId="57" xfId="0" applyFont="1" applyFill="1" applyBorder="1" applyAlignment="1">
      <alignment horizontal="center" vertical="center"/>
    </xf>
    <xf numFmtId="0" fontId="48" fillId="33" borderId="58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2" fillId="10" borderId="59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48" fillId="33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3" fillId="34" borderId="5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10" borderId="31" xfId="0" applyFont="1" applyFill="1" applyBorder="1" applyAlignment="1">
      <alignment horizontal="center" vertical="center" wrapText="1"/>
    </xf>
    <xf numFmtId="0" fontId="50" fillId="10" borderId="2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62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textRotation="90" wrapText="1"/>
    </xf>
    <xf numFmtId="0" fontId="50" fillId="0" borderId="54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textRotation="90"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6" fillId="33" borderId="51" xfId="0" applyFont="1" applyFill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44" fillId="0" borderId="0" xfId="0" applyFont="1" applyBorder="1" applyAlignment="1">
      <alignment horizontal="justify" vertical="center"/>
    </xf>
    <xf numFmtId="0" fontId="48" fillId="33" borderId="5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3" fillId="13" borderId="64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6" xfId="0" applyBorder="1" applyAlignment="1">
      <alignment/>
    </xf>
    <xf numFmtId="0" fontId="52" fillId="0" borderId="56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3" fillId="36" borderId="51" xfId="0" applyFont="1" applyFill="1" applyBorder="1" applyAlignment="1">
      <alignment horizontal="center" vertical="center"/>
    </xf>
    <xf numFmtId="0" fontId="43" fillId="36" borderId="6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70" zoomScaleNormal="80" zoomScaleSheetLayoutView="70" zoomScalePageLayoutView="0" workbookViewId="0" topLeftCell="A1">
      <selection activeCell="Q38" sqref="Q38:S38"/>
    </sheetView>
  </sheetViews>
  <sheetFormatPr defaultColWidth="9.140625" defaultRowHeight="15"/>
  <cols>
    <col min="1" max="1" width="82.57421875" style="0" customWidth="1"/>
    <col min="2" max="2" width="54.7109375" style="0" customWidth="1"/>
    <col min="3" max="3" width="8.8515625" style="0" customWidth="1"/>
    <col min="4" max="4" width="11.7109375" style="0" customWidth="1"/>
    <col min="5" max="5" width="19.421875" style="0" customWidth="1"/>
    <col min="6" max="6" width="12.7109375" style="0" customWidth="1"/>
    <col min="7" max="7" width="18.421875" style="0" customWidth="1"/>
    <col min="8" max="8" width="11.7109375" style="0" customWidth="1"/>
    <col min="9" max="9" width="17.57421875" style="0" customWidth="1"/>
    <col min="10" max="10" width="11.421875" style="0" customWidth="1"/>
    <col min="11" max="11" width="24.8515625" style="0" customWidth="1"/>
    <col min="12" max="12" width="11.7109375" style="0" customWidth="1"/>
    <col min="13" max="13" width="26.57421875" style="0" customWidth="1"/>
    <col min="14" max="14" width="13.28125" style="0" customWidth="1"/>
    <col min="16" max="16" width="12.00390625" style="0" customWidth="1"/>
    <col min="17" max="17" width="12.421875" style="0" customWidth="1"/>
    <col min="18" max="18" width="13.28125" style="0" customWidth="1"/>
    <col min="19" max="19" width="21.57421875" style="0" customWidth="1"/>
  </cols>
  <sheetData>
    <row r="1" spans="3:18" ht="99.75" customHeight="1">
      <c r="C1" s="1"/>
      <c r="G1" s="124"/>
      <c r="H1" s="124"/>
      <c r="I1" s="124"/>
      <c r="J1" s="124"/>
      <c r="O1" s="124" t="s">
        <v>81</v>
      </c>
      <c r="P1" s="124"/>
      <c r="Q1" s="124"/>
      <c r="R1" s="124"/>
    </row>
    <row r="2" spans="2:14" ht="53.25" customHeight="1" thickBot="1">
      <c r="B2" s="143" t="s">
        <v>38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9" ht="68.25" customHeight="1" thickBot="1">
      <c r="A3" s="24"/>
      <c r="B3" s="25"/>
      <c r="C3" s="7" t="s">
        <v>9</v>
      </c>
      <c r="D3" s="131" t="s">
        <v>10</v>
      </c>
      <c r="E3" s="132"/>
      <c r="F3" s="132"/>
      <c r="G3" s="125" t="s">
        <v>12</v>
      </c>
      <c r="H3" s="126"/>
      <c r="I3" s="127" t="s">
        <v>22</v>
      </c>
      <c r="J3" s="128"/>
      <c r="K3" s="128"/>
      <c r="L3" s="128"/>
      <c r="M3" s="128"/>
      <c r="N3" s="128"/>
      <c r="O3" s="128"/>
      <c r="P3" s="128"/>
      <c r="Q3" s="128"/>
      <c r="R3" s="129"/>
      <c r="S3" s="130"/>
    </row>
    <row r="4" spans="1:19" ht="161.25" customHeight="1" thickBot="1">
      <c r="A4" s="144"/>
      <c r="B4" s="67"/>
      <c r="C4" s="7" t="s">
        <v>5</v>
      </c>
      <c r="D4" s="11" t="s">
        <v>62</v>
      </c>
      <c r="E4" s="140" t="s">
        <v>61</v>
      </c>
      <c r="F4" s="140" t="s">
        <v>60</v>
      </c>
      <c r="G4" s="13" t="s">
        <v>13</v>
      </c>
      <c r="H4" s="38" t="s">
        <v>59</v>
      </c>
      <c r="I4" s="34" t="s">
        <v>58</v>
      </c>
      <c r="J4" s="140" t="s">
        <v>58</v>
      </c>
      <c r="K4" s="140" t="s">
        <v>50</v>
      </c>
      <c r="L4" s="12" t="s">
        <v>57</v>
      </c>
      <c r="M4" s="36" t="s">
        <v>55</v>
      </c>
      <c r="N4" s="15" t="s">
        <v>54</v>
      </c>
      <c r="O4" s="43" t="s">
        <v>53</v>
      </c>
      <c r="P4" s="12" t="s">
        <v>52</v>
      </c>
      <c r="Q4" s="140" t="s">
        <v>51</v>
      </c>
      <c r="R4" s="142" t="s">
        <v>50</v>
      </c>
      <c r="S4" s="141" t="s">
        <v>49</v>
      </c>
    </row>
    <row r="5" spans="1:19" ht="176.25" customHeight="1" thickBot="1">
      <c r="A5" s="68" t="s">
        <v>4</v>
      </c>
      <c r="B5" s="3" t="s">
        <v>0</v>
      </c>
      <c r="C5" s="8" t="s">
        <v>1</v>
      </c>
      <c r="D5" s="9" t="s">
        <v>18</v>
      </c>
      <c r="E5" s="10" t="s">
        <v>17</v>
      </c>
      <c r="F5" s="10" t="s">
        <v>19</v>
      </c>
      <c r="G5" s="13" t="s">
        <v>16</v>
      </c>
      <c r="H5" s="39" t="s">
        <v>14</v>
      </c>
      <c r="I5" s="35" t="s">
        <v>23</v>
      </c>
      <c r="J5" s="10" t="s">
        <v>25</v>
      </c>
      <c r="K5" s="10" t="s">
        <v>27</v>
      </c>
      <c r="L5" s="10" t="s">
        <v>29</v>
      </c>
      <c r="M5" s="37" t="s">
        <v>56</v>
      </c>
      <c r="N5" s="40" t="s">
        <v>32</v>
      </c>
      <c r="O5" s="12" t="s">
        <v>34</v>
      </c>
      <c r="P5" s="12" t="s">
        <v>35</v>
      </c>
      <c r="Q5" s="12" t="s">
        <v>36</v>
      </c>
      <c r="R5" s="44" t="s">
        <v>37</v>
      </c>
      <c r="S5" s="41" t="s">
        <v>79</v>
      </c>
    </row>
    <row r="6" spans="1:19" ht="16.5" customHeight="1">
      <c r="A6" s="139" t="s">
        <v>43</v>
      </c>
      <c r="B6" s="145" t="s">
        <v>39</v>
      </c>
      <c r="C6" s="72">
        <v>5</v>
      </c>
      <c r="D6" s="75">
        <v>3</v>
      </c>
      <c r="E6" s="84">
        <v>4</v>
      </c>
      <c r="F6" s="84">
        <v>4</v>
      </c>
      <c r="G6" s="78">
        <v>3</v>
      </c>
      <c r="H6" s="79">
        <v>1</v>
      </c>
      <c r="I6" s="88">
        <v>3</v>
      </c>
      <c r="J6" s="84">
        <v>2</v>
      </c>
      <c r="K6" s="84">
        <v>3</v>
      </c>
      <c r="L6" s="84">
        <v>2</v>
      </c>
      <c r="M6" s="95">
        <v>2</v>
      </c>
      <c r="N6" s="95">
        <v>3</v>
      </c>
      <c r="O6" s="104">
        <v>3</v>
      </c>
      <c r="P6" s="104">
        <v>3</v>
      </c>
      <c r="Q6" s="104">
        <v>3</v>
      </c>
      <c r="R6" s="104"/>
      <c r="S6" s="146">
        <v>4</v>
      </c>
    </row>
    <row r="7" spans="1:19" ht="15.75">
      <c r="A7" s="137"/>
      <c r="B7" s="69" t="s">
        <v>40</v>
      </c>
      <c r="C7" s="73">
        <v>5</v>
      </c>
      <c r="D7" s="76">
        <v>1</v>
      </c>
      <c r="E7" s="86">
        <v>4</v>
      </c>
      <c r="F7" s="86">
        <v>4</v>
      </c>
      <c r="G7" s="92">
        <v>1</v>
      </c>
      <c r="H7" s="85">
        <v>1</v>
      </c>
      <c r="I7" s="89">
        <v>3</v>
      </c>
      <c r="J7" s="86">
        <v>3</v>
      </c>
      <c r="K7" s="86">
        <v>0</v>
      </c>
      <c r="L7" s="86">
        <v>1</v>
      </c>
      <c r="M7" s="96">
        <v>1</v>
      </c>
      <c r="N7" s="96">
        <v>1</v>
      </c>
      <c r="O7" s="91">
        <v>1</v>
      </c>
      <c r="P7" s="113">
        <v>2</v>
      </c>
      <c r="Q7" s="91">
        <v>0</v>
      </c>
      <c r="R7" s="91"/>
      <c r="S7" s="147">
        <v>4</v>
      </c>
    </row>
    <row r="8" spans="1:19" ht="15.75">
      <c r="A8" s="137"/>
      <c r="B8" s="70" t="s">
        <v>41</v>
      </c>
      <c r="C8" s="73">
        <v>5</v>
      </c>
      <c r="D8" s="76">
        <v>1</v>
      </c>
      <c r="E8" s="86">
        <v>3</v>
      </c>
      <c r="F8" s="86">
        <v>4</v>
      </c>
      <c r="G8" s="92">
        <v>1</v>
      </c>
      <c r="H8" s="85">
        <v>1</v>
      </c>
      <c r="I8" s="89">
        <v>2</v>
      </c>
      <c r="J8" s="86">
        <v>3</v>
      </c>
      <c r="K8" s="86">
        <v>3</v>
      </c>
      <c r="L8" s="86">
        <v>3</v>
      </c>
      <c r="M8" s="96">
        <v>2</v>
      </c>
      <c r="N8" s="96">
        <v>2</v>
      </c>
      <c r="O8" s="91">
        <v>3</v>
      </c>
      <c r="P8" s="91">
        <v>3</v>
      </c>
      <c r="Q8" s="91">
        <v>3</v>
      </c>
      <c r="R8" s="91"/>
      <c r="S8" s="147">
        <v>4</v>
      </c>
    </row>
    <row r="9" spans="1:19" ht="15.75">
      <c r="A9" s="137"/>
      <c r="B9" s="69" t="s">
        <v>42</v>
      </c>
      <c r="C9" s="73">
        <v>5</v>
      </c>
      <c r="D9" s="76">
        <v>0</v>
      </c>
      <c r="E9" s="86">
        <v>4</v>
      </c>
      <c r="F9" s="86">
        <v>4</v>
      </c>
      <c r="G9" s="92">
        <v>1</v>
      </c>
      <c r="H9" s="85">
        <v>1</v>
      </c>
      <c r="I9" s="89">
        <v>2</v>
      </c>
      <c r="J9" s="86">
        <v>3</v>
      </c>
      <c r="K9" s="86">
        <v>3</v>
      </c>
      <c r="L9" s="86">
        <v>2</v>
      </c>
      <c r="M9" s="96">
        <v>2</v>
      </c>
      <c r="N9" s="96">
        <v>2</v>
      </c>
      <c r="O9" s="91">
        <v>3</v>
      </c>
      <c r="P9" s="104">
        <v>3</v>
      </c>
      <c r="Q9" s="91">
        <v>4</v>
      </c>
      <c r="R9" s="91"/>
      <c r="S9" s="147">
        <v>4</v>
      </c>
    </row>
    <row r="10" spans="1:19" ht="60" customHeight="1" thickBot="1">
      <c r="A10" s="138"/>
      <c r="B10" s="71" t="s">
        <v>2</v>
      </c>
      <c r="C10" s="65">
        <v>20</v>
      </c>
      <c r="D10" s="61">
        <f aca="true" t="shared" si="0" ref="D10:S10">SUM(D6:D9)</f>
        <v>5</v>
      </c>
      <c r="E10" s="62">
        <f t="shared" si="0"/>
        <v>15</v>
      </c>
      <c r="F10" s="62">
        <f t="shared" si="0"/>
        <v>16</v>
      </c>
      <c r="G10" s="61">
        <f t="shared" si="0"/>
        <v>6</v>
      </c>
      <c r="H10" s="63">
        <f t="shared" si="0"/>
        <v>4</v>
      </c>
      <c r="I10" s="64">
        <f t="shared" si="0"/>
        <v>10</v>
      </c>
      <c r="J10" s="62">
        <f t="shared" si="0"/>
        <v>11</v>
      </c>
      <c r="K10" s="62">
        <f t="shared" si="0"/>
        <v>9</v>
      </c>
      <c r="L10" s="62">
        <f t="shared" si="0"/>
        <v>8</v>
      </c>
      <c r="M10" s="52">
        <f t="shared" si="0"/>
        <v>7</v>
      </c>
      <c r="N10" s="52">
        <f t="shared" si="0"/>
        <v>8</v>
      </c>
      <c r="O10" s="82">
        <f t="shared" si="0"/>
        <v>10</v>
      </c>
      <c r="P10" s="82">
        <f t="shared" si="0"/>
        <v>11</v>
      </c>
      <c r="Q10" s="82">
        <f t="shared" si="0"/>
        <v>10</v>
      </c>
      <c r="R10" s="123">
        <v>15</v>
      </c>
      <c r="S10" s="33">
        <f t="shared" si="0"/>
        <v>16</v>
      </c>
    </row>
    <row r="11" spans="1:19" ht="15.75">
      <c r="A11" s="137" t="s">
        <v>44</v>
      </c>
      <c r="B11" s="145" t="s">
        <v>39</v>
      </c>
      <c r="C11" s="5">
        <v>5</v>
      </c>
      <c r="D11" s="77">
        <v>3</v>
      </c>
      <c r="E11" s="101">
        <v>5</v>
      </c>
      <c r="F11" s="101">
        <v>5</v>
      </c>
      <c r="G11" s="109">
        <v>3</v>
      </c>
      <c r="H11" s="110">
        <v>1</v>
      </c>
      <c r="I11" s="111">
        <v>5</v>
      </c>
      <c r="J11" s="101">
        <v>5</v>
      </c>
      <c r="K11" s="101">
        <v>5</v>
      </c>
      <c r="L11" s="101">
        <v>5</v>
      </c>
      <c r="M11" s="112">
        <v>5</v>
      </c>
      <c r="N11" s="112">
        <v>5</v>
      </c>
      <c r="O11" s="107">
        <v>5</v>
      </c>
      <c r="P11" s="107">
        <v>5</v>
      </c>
      <c r="Q11" s="107">
        <v>5</v>
      </c>
      <c r="R11" s="107">
        <v>5</v>
      </c>
      <c r="S11" s="148">
        <v>5</v>
      </c>
    </row>
    <row r="12" spans="1:19" ht="15.75">
      <c r="A12" s="137"/>
      <c r="B12" s="46" t="s">
        <v>40</v>
      </c>
      <c r="C12" s="22">
        <v>5</v>
      </c>
      <c r="D12" s="76">
        <v>1</v>
      </c>
      <c r="E12" s="86">
        <v>3</v>
      </c>
      <c r="F12" s="86">
        <v>3</v>
      </c>
      <c r="G12" s="92">
        <v>1</v>
      </c>
      <c r="H12" s="85">
        <v>1</v>
      </c>
      <c r="I12" s="89">
        <v>5</v>
      </c>
      <c r="J12" s="86">
        <v>5</v>
      </c>
      <c r="K12" s="86">
        <v>5</v>
      </c>
      <c r="L12" s="86">
        <v>4</v>
      </c>
      <c r="M12" s="96">
        <v>5</v>
      </c>
      <c r="N12" s="96">
        <v>5</v>
      </c>
      <c r="O12" s="108">
        <v>5</v>
      </c>
      <c r="P12" s="108">
        <v>5</v>
      </c>
      <c r="Q12" s="108">
        <v>5</v>
      </c>
      <c r="R12" s="108">
        <v>5</v>
      </c>
      <c r="S12" s="149">
        <v>5</v>
      </c>
    </row>
    <row r="13" spans="1:19" ht="15.75">
      <c r="A13" s="137"/>
      <c r="B13" s="46" t="s">
        <v>41</v>
      </c>
      <c r="C13" s="22">
        <v>5</v>
      </c>
      <c r="D13" s="76">
        <v>1</v>
      </c>
      <c r="E13" s="86">
        <v>5</v>
      </c>
      <c r="F13" s="86">
        <v>3</v>
      </c>
      <c r="G13" s="92">
        <v>1</v>
      </c>
      <c r="H13" s="85">
        <v>1</v>
      </c>
      <c r="I13" s="89">
        <v>4</v>
      </c>
      <c r="J13" s="86">
        <v>5</v>
      </c>
      <c r="K13" s="86">
        <v>5</v>
      </c>
      <c r="L13" s="86">
        <v>4</v>
      </c>
      <c r="M13" s="96">
        <v>5</v>
      </c>
      <c r="N13" s="96">
        <v>4</v>
      </c>
      <c r="O13" s="108">
        <v>5</v>
      </c>
      <c r="P13" s="108">
        <v>5</v>
      </c>
      <c r="Q13" s="108">
        <v>5</v>
      </c>
      <c r="R13" s="108">
        <v>4</v>
      </c>
      <c r="S13" s="149">
        <v>5</v>
      </c>
    </row>
    <row r="14" spans="1:19" ht="15.75">
      <c r="A14" s="137"/>
      <c r="B14" s="46" t="s">
        <v>42</v>
      </c>
      <c r="C14" s="22">
        <v>5</v>
      </c>
      <c r="D14" s="76">
        <v>0</v>
      </c>
      <c r="E14" s="86">
        <v>3</v>
      </c>
      <c r="F14" s="86">
        <v>5</v>
      </c>
      <c r="G14" s="92">
        <v>1</v>
      </c>
      <c r="H14" s="85">
        <v>1</v>
      </c>
      <c r="I14" s="89">
        <v>4</v>
      </c>
      <c r="J14" s="86">
        <v>5</v>
      </c>
      <c r="K14" s="86">
        <v>5</v>
      </c>
      <c r="L14" s="86">
        <v>4</v>
      </c>
      <c r="M14" s="96">
        <v>5</v>
      </c>
      <c r="N14" s="96">
        <v>4</v>
      </c>
      <c r="O14" s="108">
        <v>5</v>
      </c>
      <c r="P14" s="108">
        <v>5</v>
      </c>
      <c r="Q14" s="108">
        <v>5</v>
      </c>
      <c r="R14" s="108">
        <v>4</v>
      </c>
      <c r="S14" s="149">
        <v>5</v>
      </c>
    </row>
    <row r="15" spans="1:19" ht="42" customHeight="1" thickBot="1">
      <c r="A15" s="137"/>
      <c r="B15" s="59" t="s">
        <v>2</v>
      </c>
      <c r="C15" s="65">
        <v>20</v>
      </c>
      <c r="D15" s="61">
        <f aca="true" t="shared" si="1" ref="D15:S15">SUM(D11:D14)</f>
        <v>5</v>
      </c>
      <c r="E15" s="62">
        <f t="shared" si="1"/>
        <v>16</v>
      </c>
      <c r="F15" s="62">
        <f t="shared" si="1"/>
        <v>16</v>
      </c>
      <c r="G15" s="61">
        <f t="shared" si="1"/>
        <v>6</v>
      </c>
      <c r="H15" s="63">
        <f t="shared" si="1"/>
        <v>4</v>
      </c>
      <c r="I15" s="66">
        <f t="shared" si="1"/>
        <v>18</v>
      </c>
      <c r="J15" s="62">
        <f t="shared" si="1"/>
        <v>20</v>
      </c>
      <c r="K15" s="62">
        <f t="shared" si="1"/>
        <v>20</v>
      </c>
      <c r="L15" s="62">
        <f t="shared" si="1"/>
        <v>17</v>
      </c>
      <c r="M15" s="52">
        <f t="shared" si="1"/>
        <v>20</v>
      </c>
      <c r="N15" s="52">
        <f t="shared" si="1"/>
        <v>18</v>
      </c>
      <c r="O15" s="82">
        <f t="shared" si="1"/>
        <v>20</v>
      </c>
      <c r="P15" s="82">
        <f t="shared" si="1"/>
        <v>20</v>
      </c>
      <c r="Q15" s="82">
        <f t="shared" si="1"/>
        <v>20</v>
      </c>
      <c r="R15" s="82">
        <f t="shared" si="1"/>
        <v>18</v>
      </c>
      <c r="S15" s="33">
        <f t="shared" si="1"/>
        <v>20</v>
      </c>
    </row>
    <row r="16" spans="1:19" ht="15.75">
      <c r="A16" s="139" t="s">
        <v>45</v>
      </c>
      <c r="B16" s="145" t="s">
        <v>39</v>
      </c>
      <c r="C16" s="5">
        <v>5</v>
      </c>
      <c r="D16" s="75">
        <v>1</v>
      </c>
      <c r="E16" s="84">
        <v>5</v>
      </c>
      <c r="F16" s="84">
        <v>5</v>
      </c>
      <c r="G16" s="109">
        <v>5</v>
      </c>
      <c r="H16" s="110">
        <v>3</v>
      </c>
      <c r="I16" s="114">
        <v>3</v>
      </c>
      <c r="J16" s="115">
        <v>2</v>
      </c>
      <c r="K16" s="115">
        <v>3</v>
      </c>
      <c r="L16" s="115">
        <v>2</v>
      </c>
      <c r="M16" s="116">
        <v>2</v>
      </c>
      <c r="N16" s="116">
        <v>3</v>
      </c>
      <c r="O16" s="117">
        <v>3</v>
      </c>
      <c r="P16" s="117">
        <v>3</v>
      </c>
      <c r="Q16" s="117">
        <v>3</v>
      </c>
      <c r="R16" s="117">
        <v>3</v>
      </c>
      <c r="S16" s="150">
        <v>5</v>
      </c>
    </row>
    <row r="17" spans="1:19" ht="15.75">
      <c r="A17" s="137"/>
      <c r="B17" s="46" t="s">
        <v>40</v>
      </c>
      <c r="C17" s="22">
        <v>5</v>
      </c>
      <c r="D17" s="76">
        <v>3</v>
      </c>
      <c r="E17" s="86">
        <v>5</v>
      </c>
      <c r="F17" s="86">
        <v>5</v>
      </c>
      <c r="G17" s="92">
        <v>3</v>
      </c>
      <c r="H17" s="85">
        <v>1</v>
      </c>
      <c r="I17" s="118">
        <v>2</v>
      </c>
      <c r="J17" s="119">
        <v>2</v>
      </c>
      <c r="K17" s="119">
        <v>1</v>
      </c>
      <c r="L17" s="119">
        <v>1</v>
      </c>
      <c r="M17" s="120">
        <v>1</v>
      </c>
      <c r="N17" s="120">
        <v>1</v>
      </c>
      <c r="O17" s="121">
        <v>1</v>
      </c>
      <c r="P17" s="121">
        <v>3</v>
      </c>
      <c r="Q17" s="121">
        <v>1</v>
      </c>
      <c r="R17" s="121">
        <v>1</v>
      </c>
      <c r="S17" s="151">
        <v>3</v>
      </c>
    </row>
    <row r="18" spans="1:19" ht="15.75">
      <c r="A18" s="137"/>
      <c r="B18" s="46" t="s">
        <v>41</v>
      </c>
      <c r="C18" s="22">
        <v>5</v>
      </c>
      <c r="D18" s="76">
        <v>1</v>
      </c>
      <c r="E18" s="86">
        <v>5</v>
      </c>
      <c r="F18" s="86">
        <v>3</v>
      </c>
      <c r="G18" s="92">
        <v>5</v>
      </c>
      <c r="H18" s="85">
        <v>1</v>
      </c>
      <c r="I18" s="118">
        <v>2</v>
      </c>
      <c r="J18" s="119">
        <v>3</v>
      </c>
      <c r="K18" s="119">
        <v>3</v>
      </c>
      <c r="L18" s="119">
        <v>3</v>
      </c>
      <c r="M18" s="120">
        <v>2</v>
      </c>
      <c r="N18" s="120">
        <v>3</v>
      </c>
      <c r="O18" s="121">
        <v>3</v>
      </c>
      <c r="P18" s="121">
        <v>3</v>
      </c>
      <c r="Q18" s="121">
        <v>3</v>
      </c>
      <c r="R18" s="121">
        <v>3</v>
      </c>
      <c r="S18" s="151">
        <v>4</v>
      </c>
    </row>
    <row r="19" spans="1:19" ht="15.75">
      <c r="A19" s="137"/>
      <c r="B19" s="46" t="s">
        <v>42</v>
      </c>
      <c r="C19" s="22">
        <v>5</v>
      </c>
      <c r="D19" s="76">
        <v>1</v>
      </c>
      <c r="E19" s="86">
        <v>5</v>
      </c>
      <c r="F19" s="86">
        <v>3</v>
      </c>
      <c r="G19" s="99">
        <v>3</v>
      </c>
      <c r="H19" s="100">
        <v>1</v>
      </c>
      <c r="I19" s="118">
        <v>2</v>
      </c>
      <c r="J19" s="121">
        <v>3</v>
      </c>
      <c r="K19" s="121">
        <v>3</v>
      </c>
      <c r="L19" s="121">
        <v>2</v>
      </c>
      <c r="M19" s="122">
        <v>2</v>
      </c>
      <c r="N19" s="122">
        <v>2</v>
      </c>
      <c r="O19" s="122">
        <v>3</v>
      </c>
      <c r="P19" s="122">
        <v>3</v>
      </c>
      <c r="Q19" s="122">
        <v>4</v>
      </c>
      <c r="R19" s="122">
        <v>3</v>
      </c>
      <c r="S19" s="151">
        <v>4</v>
      </c>
    </row>
    <row r="20" spans="1:19" ht="47.25" customHeight="1" thickBot="1">
      <c r="A20" s="138"/>
      <c r="B20" s="59" t="s">
        <v>2</v>
      </c>
      <c r="C20" s="60">
        <v>20</v>
      </c>
      <c r="D20" s="61">
        <f aca="true" t="shared" si="2" ref="D20:S20">SUM(D16:D19)</f>
        <v>6</v>
      </c>
      <c r="E20" s="62">
        <f t="shared" si="2"/>
        <v>20</v>
      </c>
      <c r="F20" s="62">
        <f t="shared" si="2"/>
        <v>16</v>
      </c>
      <c r="G20" s="61">
        <f t="shared" si="2"/>
        <v>16</v>
      </c>
      <c r="H20" s="63">
        <f t="shared" si="2"/>
        <v>6</v>
      </c>
      <c r="I20" s="64">
        <f t="shared" si="2"/>
        <v>9</v>
      </c>
      <c r="J20" s="62">
        <f t="shared" si="2"/>
        <v>10</v>
      </c>
      <c r="K20" s="62">
        <f t="shared" si="2"/>
        <v>10</v>
      </c>
      <c r="L20" s="62">
        <f t="shared" si="2"/>
        <v>8</v>
      </c>
      <c r="M20" s="52">
        <f t="shared" si="2"/>
        <v>7</v>
      </c>
      <c r="N20" s="52">
        <f t="shared" si="2"/>
        <v>9</v>
      </c>
      <c r="O20" s="82">
        <f t="shared" si="2"/>
        <v>10</v>
      </c>
      <c r="P20" s="82">
        <f t="shared" si="2"/>
        <v>12</v>
      </c>
      <c r="Q20" s="82">
        <f t="shared" si="2"/>
        <v>11</v>
      </c>
      <c r="R20" s="82">
        <f t="shared" si="2"/>
        <v>10</v>
      </c>
      <c r="S20" s="33">
        <f t="shared" si="2"/>
        <v>16</v>
      </c>
    </row>
    <row r="21" spans="1:19" ht="15.75">
      <c r="A21" s="139" t="s">
        <v>67</v>
      </c>
      <c r="B21" s="145" t="s">
        <v>39</v>
      </c>
      <c r="C21" s="5">
        <v>5</v>
      </c>
      <c r="D21" s="77">
        <v>4</v>
      </c>
      <c r="E21" s="101">
        <v>5</v>
      </c>
      <c r="F21" s="101">
        <v>5</v>
      </c>
      <c r="G21" s="102">
        <v>4</v>
      </c>
      <c r="H21" s="94">
        <v>1</v>
      </c>
      <c r="I21" s="103">
        <v>3</v>
      </c>
      <c r="J21" s="104">
        <v>4</v>
      </c>
      <c r="K21" s="104">
        <v>4</v>
      </c>
      <c r="L21" s="104">
        <v>4</v>
      </c>
      <c r="M21" s="105">
        <v>3</v>
      </c>
      <c r="N21" s="106">
        <v>0</v>
      </c>
      <c r="O21" s="107">
        <v>3</v>
      </c>
      <c r="P21" s="107">
        <v>4</v>
      </c>
      <c r="Q21" s="107">
        <v>5</v>
      </c>
      <c r="R21" s="107">
        <v>4</v>
      </c>
      <c r="S21" s="148">
        <v>5</v>
      </c>
    </row>
    <row r="22" spans="1:19" ht="15.75">
      <c r="A22" s="137"/>
      <c r="B22" s="46" t="s">
        <v>40</v>
      </c>
      <c r="C22" s="22">
        <v>5</v>
      </c>
      <c r="D22" s="76">
        <v>4</v>
      </c>
      <c r="E22" s="86">
        <v>4</v>
      </c>
      <c r="F22" s="86">
        <v>4</v>
      </c>
      <c r="G22" s="93">
        <v>3</v>
      </c>
      <c r="H22" s="87">
        <v>1</v>
      </c>
      <c r="I22" s="90">
        <v>3</v>
      </c>
      <c r="J22" s="91">
        <v>4</v>
      </c>
      <c r="K22" s="91">
        <v>3</v>
      </c>
      <c r="L22" s="91">
        <v>4</v>
      </c>
      <c r="M22" s="97">
        <v>3</v>
      </c>
      <c r="N22" s="98">
        <v>0</v>
      </c>
      <c r="O22" s="108">
        <v>2</v>
      </c>
      <c r="P22" s="108">
        <v>4</v>
      </c>
      <c r="Q22" s="108">
        <v>4</v>
      </c>
      <c r="R22" s="108">
        <v>4</v>
      </c>
      <c r="S22" s="149">
        <v>5</v>
      </c>
    </row>
    <row r="23" spans="1:19" ht="15.75">
      <c r="A23" s="137"/>
      <c r="B23" s="46" t="s">
        <v>41</v>
      </c>
      <c r="C23" s="22">
        <v>5</v>
      </c>
      <c r="D23" s="76">
        <v>3</v>
      </c>
      <c r="E23" s="86">
        <v>4</v>
      </c>
      <c r="F23" s="86">
        <v>4</v>
      </c>
      <c r="G23" s="93">
        <v>3</v>
      </c>
      <c r="H23" s="94">
        <v>1</v>
      </c>
      <c r="I23" s="90">
        <v>3</v>
      </c>
      <c r="J23" s="91">
        <v>4</v>
      </c>
      <c r="K23" s="91">
        <v>4</v>
      </c>
      <c r="L23" s="91">
        <v>4</v>
      </c>
      <c r="M23" s="97">
        <v>3</v>
      </c>
      <c r="N23" s="98">
        <v>0</v>
      </c>
      <c r="O23" s="108">
        <v>3</v>
      </c>
      <c r="P23" s="108">
        <v>3</v>
      </c>
      <c r="Q23" s="108">
        <v>4</v>
      </c>
      <c r="R23" s="108">
        <v>4</v>
      </c>
      <c r="S23" s="149">
        <v>5</v>
      </c>
    </row>
    <row r="24" spans="1:19" ht="15.75">
      <c r="A24" s="137"/>
      <c r="B24" s="46" t="s">
        <v>42</v>
      </c>
      <c r="C24" s="22">
        <v>5</v>
      </c>
      <c r="D24" s="76">
        <v>3</v>
      </c>
      <c r="E24" s="86">
        <v>3</v>
      </c>
      <c r="F24" s="86">
        <v>3</v>
      </c>
      <c r="G24" s="93">
        <v>1</v>
      </c>
      <c r="H24" s="87">
        <v>1</v>
      </c>
      <c r="I24" s="90">
        <v>3</v>
      </c>
      <c r="J24" s="91">
        <v>4</v>
      </c>
      <c r="K24" s="91">
        <v>4</v>
      </c>
      <c r="L24" s="91">
        <v>4</v>
      </c>
      <c r="M24" s="97">
        <v>1</v>
      </c>
      <c r="N24" s="98">
        <v>0</v>
      </c>
      <c r="O24" s="108">
        <v>1</v>
      </c>
      <c r="P24" s="108">
        <v>1</v>
      </c>
      <c r="Q24" s="108">
        <v>5</v>
      </c>
      <c r="R24" s="108">
        <v>4</v>
      </c>
      <c r="S24" s="149">
        <v>5</v>
      </c>
    </row>
    <row r="25" spans="1:19" ht="38.25" customHeight="1" thickBot="1">
      <c r="A25" s="138"/>
      <c r="B25" s="59" t="s">
        <v>2</v>
      </c>
      <c r="C25" s="60">
        <v>20</v>
      </c>
      <c r="D25" s="61">
        <f aca="true" t="shared" si="3" ref="D25:S25">SUM(D21:D24)</f>
        <v>14</v>
      </c>
      <c r="E25" s="62">
        <f t="shared" si="3"/>
        <v>16</v>
      </c>
      <c r="F25" s="62">
        <f t="shared" si="3"/>
        <v>16</v>
      </c>
      <c r="G25" s="61">
        <f t="shared" si="3"/>
        <v>11</v>
      </c>
      <c r="H25" s="63">
        <f t="shared" si="3"/>
        <v>4</v>
      </c>
      <c r="I25" s="64">
        <f t="shared" si="3"/>
        <v>12</v>
      </c>
      <c r="J25" s="62">
        <f t="shared" si="3"/>
        <v>16</v>
      </c>
      <c r="K25" s="62">
        <f t="shared" si="3"/>
        <v>15</v>
      </c>
      <c r="L25" s="62">
        <f t="shared" si="3"/>
        <v>16</v>
      </c>
      <c r="M25" s="52">
        <f t="shared" si="3"/>
        <v>10</v>
      </c>
      <c r="N25" s="52">
        <f t="shared" si="3"/>
        <v>0</v>
      </c>
      <c r="O25" s="82">
        <f t="shared" si="3"/>
        <v>9</v>
      </c>
      <c r="P25" s="82">
        <f t="shared" si="3"/>
        <v>12</v>
      </c>
      <c r="Q25" s="82">
        <f t="shared" si="3"/>
        <v>18</v>
      </c>
      <c r="R25" s="82">
        <f t="shared" si="3"/>
        <v>16</v>
      </c>
      <c r="S25" s="33">
        <f t="shared" si="3"/>
        <v>20</v>
      </c>
    </row>
    <row r="26" spans="1:19" ht="15.75">
      <c r="A26" s="139" t="s">
        <v>46</v>
      </c>
      <c r="B26" s="145" t="s">
        <v>39</v>
      </c>
      <c r="C26" s="5">
        <v>5</v>
      </c>
      <c r="D26" s="74">
        <v>5</v>
      </c>
      <c r="E26" s="84">
        <v>5</v>
      </c>
      <c r="F26" s="84">
        <v>5</v>
      </c>
      <c r="G26" s="102">
        <v>2</v>
      </c>
      <c r="H26" s="94">
        <v>1</v>
      </c>
      <c r="I26" s="103">
        <v>3</v>
      </c>
      <c r="J26" s="104">
        <v>5</v>
      </c>
      <c r="K26" s="104">
        <v>5</v>
      </c>
      <c r="L26" s="104">
        <v>4</v>
      </c>
      <c r="M26" s="105">
        <v>4</v>
      </c>
      <c r="N26" s="106">
        <v>3</v>
      </c>
      <c r="O26" s="107">
        <v>3</v>
      </c>
      <c r="P26" s="107">
        <v>5</v>
      </c>
      <c r="Q26" s="107">
        <v>5</v>
      </c>
      <c r="R26" s="107">
        <v>5</v>
      </c>
      <c r="S26" s="148">
        <v>5</v>
      </c>
    </row>
    <row r="27" spans="1:19" ht="15.75">
      <c r="A27" s="137"/>
      <c r="B27" s="46" t="s">
        <v>40</v>
      </c>
      <c r="C27" s="22">
        <v>5</v>
      </c>
      <c r="D27" s="76">
        <v>1</v>
      </c>
      <c r="E27" s="86">
        <v>2</v>
      </c>
      <c r="F27" s="86">
        <v>3</v>
      </c>
      <c r="G27" s="93">
        <v>3</v>
      </c>
      <c r="H27" s="87">
        <v>1</v>
      </c>
      <c r="I27" s="90">
        <v>3</v>
      </c>
      <c r="J27" s="91">
        <v>3</v>
      </c>
      <c r="K27" s="91">
        <v>3</v>
      </c>
      <c r="L27" s="91">
        <v>4</v>
      </c>
      <c r="M27" s="97">
        <v>3</v>
      </c>
      <c r="N27" s="98">
        <v>3</v>
      </c>
      <c r="O27" s="108">
        <v>3</v>
      </c>
      <c r="P27" s="108">
        <v>4</v>
      </c>
      <c r="Q27" s="108">
        <v>5</v>
      </c>
      <c r="R27" s="108">
        <v>3</v>
      </c>
      <c r="S27" s="149">
        <v>4</v>
      </c>
    </row>
    <row r="28" spans="1:19" ht="15.75">
      <c r="A28" s="137"/>
      <c r="B28" s="46" t="s">
        <v>41</v>
      </c>
      <c r="C28" s="22">
        <v>5</v>
      </c>
      <c r="D28" s="76">
        <v>4</v>
      </c>
      <c r="E28" s="86">
        <v>4</v>
      </c>
      <c r="F28" s="86">
        <v>4</v>
      </c>
      <c r="G28" s="93">
        <v>3</v>
      </c>
      <c r="H28" s="87">
        <v>0</v>
      </c>
      <c r="I28" s="90">
        <v>3</v>
      </c>
      <c r="J28" s="91">
        <v>3</v>
      </c>
      <c r="K28" s="91">
        <v>4</v>
      </c>
      <c r="L28" s="91">
        <v>4</v>
      </c>
      <c r="M28" s="97">
        <v>3</v>
      </c>
      <c r="N28" s="98">
        <v>3</v>
      </c>
      <c r="O28" s="108">
        <v>3</v>
      </c>
      <c r="P28" s="108">
        <v>3</v>
      </c>
      <c r="Q28" s="108">
        <v>5</v>
      </c>
      <c r="R28" s="108">
        <v>3</v>
      </c>
      <c r="S28" s="149">
        <v>5</v>
      </c>
    </row>
    <row r="29" spans="1:19" ht="15.75">
      <c r="A29" s="137"/>
      <c r="B29" s="46" t="s">
        <v>42</v>
      </c>
      <c r="C29" s="22">
        <v>5</v>
      </c>
      <c r="D29" s="76">
        <v>1</v>
      </c>
      <c r="E29" s="86">
        <v>2</v>
      </c>
      <c r="F29" s="86">
        <v>3</v>
      </c>
      <c r="G29" s="93">
        <v>3</v>
      </c>
      <c r="H29" s="87">
        <v>1</v>
      </c>
      <c r="I29" s="90">
        <v>3</v>
      </c>
      <c r="J29" s="91">
        <v>4</v>
      </c>
      <c r="K29" s="91">
        <v>4</v>
      </c>
      <c r="L29" s="91">
        <v>4</v>
      </c>
      <c r="M29" s="97">
        <v>3</v>
      </c>
      <c r="N29" s="98">
        <v>3</v>
      </c>
      <c r="O29" s="108">
        <v>3</v>
      </c>
      <c r="P29" s="108">
        <v>3</v>
      </c>
      <c r="Q29" s="108">
        <v>3</v>
      </c>
      <c r="R29" s="108">
        <v>4</v>
      </c>
      <c r="S29" s="149">
        <v>5</v>
      </c>
    </row>
    <row r="30" spans="1:19" ht="41.25" customHeight="1" thickBot="1">
      <c r="A30" s="138"/>
      <c r="B30" s="59" t="s">
        <v>2</v>
      </c>
      <c r="C30" s="60">
        <v>20</v>
      </c>
      <c r="D30" s="61">
        <f aca="true" t="shared" si="4" ref="D30:S30">SUM(D26:D29)</f>
        <v>11</v>
      </c>
      <c r="E30" s="62">
        <f t="shared" si="4"/>
        <v>13</v>
      </c>
      <c r="F30" s="62">
        <f t="shared" si="4"/>
        <v>15</v>
      </c>
      <c r="G30" s="61">
        <f t="shared" si="4"/>
        <v>11</v>
      </c>
      <c r="H30" s="63">
        <f t="shared" si="4"/>
        <v>3</v>
      </c>
      <c r="I30" s="64">
        <f t="shared" si="4"/>
        <v>12</v>
      </c>
      <c r="J30" s="62">
        <f t="shared" si="4"/>
        <v>15</v>
      </c>
      <c r="K30" s="62">
        <f t="shared" si="4"/>
        <v>16</v>
      </c>
      <c r="L30" s="62">
        <f t="shared" si="4"/>
        <v>16</v>
      </c>
      <c r="M30" s="52">
        <f t="shared" si="4"/>
        <v>13</v>
      </c>
      <c r="N30" s="52">
        <f t="shared" si="4"/>
        <v>12</v>
      </c>
      <c r="O30" s="82">
        <f t="shared" si="4"/>
        <v>12</v>
      </c>
      <c r="P30" s="82">
        <f t="shared" si="4"/>
        <v>15</v>
      </c>
      <c r="Q30" s="82">
        <f t="shared" si="4"/>
        <v>18</v>
      </c>
      <c r="R30" s="82">
        <f t="shared" si="4"/>
        <v>15</v>
      </c>
      <c r="S30" s="33">
        <f t="shared" si="4"/>
        <v>19</v>
      </c>
    </row>
    <row r="31" spans="1:19" ht="18" customHeight="1">
      <c r="A31" s="136" t="s">
        <v>48</v>
      </c>
      <c r="B31" s="145" t="s">
        <v>39</v>
      </c>
      <c r="C31" s="5">
        <v>5</v>
      </c>
      <c r="D31" s="48"/>
      <c r="E31" s="101"/>
      <c r="F31" s="101"/>
      <c r="G31" s="102"/>
      <c r="H31" s="94"/>
      <c r="I31" s="103">
        <v>3</v>
      </c>
      <c r="J31" s="104">
        <v>4</v>
      </c>
      <c r="K31" s="104">
        <v>3</v>
      </c>
      <c r="L31" s="104">
        <v>3</v>
      </c>
      <c r="M31" s="105">
        <v>4</v>
      </c>
      <c r="N31" s="112">
        <v>3</v>
      </c>
      <c r="O31" s="104">
        <v>4</v>
      </c>
      <c r="P31" s="104">
        <v>4</v>
      </c>
      <c r="Q31" s="104">
        <v>4</v>
      </c>
      <c r="R31" s="104">
        <v>4</v>
      </c>
      <c r="S31" s="146">
        <v>5</v>
      </c>
    </row>
    <row r="32" spans="1:19" ht="15.75" customHeight="1">
      <c r="A32" s="137"/>
      <c r="B32" s="46" t="s">
        <v>40</v>
      </c>
      <c r="C32" s="22">
        <v>5</v>
      </c>
      <c r="D32" s="48"/>
      <c r="E32" s="101"/>
      <c r="F32" s="101"/>
      <c r="G32" s="102"/>
      <c r="H32" s="94"/>
      <c r="I32" s="103">
        <v>4</v>
      </c>
      <c r="J32" s="104">
        <v>4</v>
      </c>
      <c r="K32" s="104">
        <v>3</v>
      </c>
      <c r="L32" s="104">
        <v>4</v>
      </c>
      <c r="M32" s="105">
        <v>3</v>
      </c>
      <c r="N32" s="112">
        <v>3</v>
      </c>
      <c r="O32" s="104">
        <v>4</v>
      </c>
      <c r="P32" s="104">
        <v>3</v>
      </c>
      <c r="Q32" s="104">
        <v>5</v>
      </c>
      <c r="R32" s="104">
        <v>4</v>
      </c>
      <c r="S32" s="146">
        <v>5</v>
      </c>
    </row>
    <row r="33" spans="1:19" ht="15.75" customHeight="1">
      <c r="A33" s="137"/>
      <c r="B33" s="46" t="s">
        <v>41</v>
      </c>
      <c r="C33" s="22">
        <v>5</v>
      </c>
      <c r="D33" s="48"/>
      <c r="E33" s="101"/>
      <c r="F33" s="101"/>
      <c r="G33" s="102"/>
      <c r="H33" s="94"/>
      <c r="I33" s="103">
        <v>3</v>
      </c>
      <c r="J33" s="104">
        <v>4</v>
      </c>
      <c r="K33" s="104">
        <v>4</v>
      </c>
      <c r="L33" s="104">
        <v>3</v>
      </c>
      <c r="M33" s="105">
        <v>3</v>
      </c>
      <c r="N33" s="112">
        <v>3</v>
      </c>
      <c r="O33" s="104">
        <v>4</v>
      </c>
      <c r="P33" s="104">
        <v>4</v>
      </c>
      <c r="Q33" s="104">
        <v>4</v>
      </c>
      <c r="R33" s="104">
        <v>5</v>
      </c>
      <c r="S33" s="146">
        <v>5</v>
      </c>
    </row>
    <row r="34" spans="1:19" ht="18" customHeight="1">
      <c r="A34" s="137"/>
      <c r="B34" s="46" t="s">
        <v>42</v>
      </c>
      <c r="C34" s="22">
        <v>5</v>
      </c>
      <c r="D34" s="48"/>
      <c r="E34" s="101"/>
      <c r="F34" s="101"/>
      <c r="G34" s="102"/>
      <c r="H34" s="94"/>
      <c r="I34" s="103">
        <v>3</v>
      </c>
      <c r="J34" s="104">
        <v>3</v>
      </c>
      <c r="K34" s="104">
        <v>3</v>
      </c>
      <c r="L34" s="104">
        <v>4</v>
      </c>
      <c r="M34" s="105">
        <v>2</v>
      </c>
      <c r="N34" s="112">
        <v>3</v>
      </c>
      <c r="O34" s="104">
        <v>0</v>
      </c>
      <c r="P34" s="104">
        <v>0</v>
      </c>
      <c r="Q34" s="104">
        <v>4</v>
      </c>
      <c r="R34" s="104">
        <v>4</v>
      </c>
      <c r="S34" s="146">
        <v>5</v>
      </c>
    </row>
    <row r="35" spans="1:19" ht="37.5" customHeight="1" thickBot="1">
      <c r="A35" s="138"/>
      <c r="B35" s="47" t="s">
        <v>2</v>
      </c>
      <c r="C35" s="23">
        <v>20</v>
      </c>
      <c r="D35" s="49"/>
      <c r="E35" s="50"/>
      <c r="F35" s="50"/>
      <c r="G35" s="49"/>
      <c r="H35" s="31"/>
      <c r="I35" s="45">
        <f aca="true" t="shared" si="5" ref="I35:S35">SUM(I31:I34)</f>
        <v>13</v>
      </c>
      <c r="J35" s="50">
        <f t="shared" si="5"/>
        <v>15</v>
      </c>
      <c r="K35" s="50">
        <f t="shared" si="5"/>
        <v>13</v>
      </c>
      <c r="L35" s="50">
        <f t="shared" si="5"/>
        <v>14</v>
      </c>
      <c r="M35" s="51">
        <f t="shared" si="5"/>
        <v>12</v>
      </c>
      <c r="N35" s="52">
        <f t="shared" si="5"/>
        <v>12</v>
      </c>
      <c r="O35" s="82">
        <f t="shared" si="5"/>
        <v>12</v>
      </c>
      <c r="P35" s="82">
        <f t="shared" si="5"/>
        <v>11</v>
      </c>
      <c r="Q35" s="82">
        <f t="shared" si="5"/>
        <v>17</v>
      </c>
      <c r="R35" s="82">
        <f t="shared" si="5"/>
        <v>17</v>
      </c>
      <c r="S35" s="33">
        <f t="shared" si="5"/>
        <v>20</v>
      </c>
    </row>
    <row r="36" spans="1:19" ht="15.75">
      <c r="A36" s="133"/>
      <c r="B36" s="17" t="s">
        <v>3</v>
      </c>
      <c r="C36" s="26" t="s">
        <v>47</v>
      </c>
      <c r="D36" s="53">
        <f>D10+D15+D20+D25+D30</f>
        <v>41</v>
      </c>
      <c r="E36" s="54">
        <f>E10+E15+E20+E25+E30</f>
        <v>80</v>
      </c>
      <c r="F36" s="54">
        <f>F10+F15+F20+F25+F30</f>
        <v>79</v>
      </c>
      <c r="G36" s="55">
        <f>G10+G15+G20+G25+G30</f>
        <v>50</v>
      </c>
      <c r="H36" s="56">
        <f>H10+H15+H20+H25+H30</f>
        <v>21</v>
      </c>
      <c r="I36" s="57">
        <f aca="true" t="shared" si="6" ref="I36:S36">I10+I15+I20+I25+I30+I35</f>
        <v>74</v>
      </c>
      <c r="J36" s="54">
        <f t="shared" si="6"/>
        <v>87</v>
      </c>
      <c r="K36" s="54">
        <f t="shared" si="6"/>
        <v>83</v>
      </c>
      <c r="L36" s="54">
        <f t="shared" si="6"/>
        <v>79</v>
      </c>
      <c r="M36" s="54">
        <f t="shared" si="6"/>
        <v>69</v>
      </c>
      <c r="N36" s="58">
        <f t="shared" si="6"/>
        <v>59</v>
      </c>
      <c r="O36" s="58">
        <f t="shared" si="6"/>
        <v>73</v>
      </c>
      <c r="P36" s="58">
        <f t="shared" si="6"/>
        <v>81</v>
      </c>
      <c r="Q36" s="58">
        <f t="shared" si="6"/>
        <v>94</v>
      </c>
      <c r="R36" s="58">
        <f t="shared" si="6"/>
        <v>91</v>
      </c>
      <c r="S36" s="152">
        <f t="shared" si="6"/>
        <v>111</v>
      </c>
    </row>
    <row r="37" spans="1:19" ht="15.75">
      <c r="A37" s="134"/>
      <c r="B37" s="4" t="s">
        <v>78</v>
      </c>
      <c r="C37" s="27"/>
      <c r="D37" s="6" t="s">
        <v>76</v>
      </c>
      <c r="E37" s="80" t="s">
        <v>65</v>
      </c>
      <c r="F37" s="80" t="s">
        <v>66</v>
      </c>
      <c r="G37" s="80" t="s">
        <v>65</v>
      </c>
      <c r="H37" s="2" t="s">
        <v>63</v>
      </c>
      <c r="I37" s="81" t="s">
        <v>72</v>
      </c>
      <c r="J37" s="80" t="s">
        <v>68</v>
      </c>
      <c r="K37" s="80" t="s">
        <v>69</v>
      </c>
      <c r="L37" s="80" t="s">
        <v>71</v>
      </c>
      <c r="M37" s="80" t="s">
        <v>74</v>
      </c>
      <c r="N37" s="81" t="s">
        <v>75</v>
      </c>
      <c r="O37" s="80" t="s">
        <v>73</v>
      </c>
      <c r="P37" s="80" t="s">
        <v>70</v>
      </c>
      <c r="Q37" s="80" t="s">
        <v>66</v>
      </c>
      <c r="R37" s="80" t="s">
        <v>64</v>
      </c>
      <c r="S37" s="2" t="s">
        <v>65</v>
      </c>
    </row>
    <row r="38" spans="1:19" ht="16.5" thickBot="1">
      <c r="A38" s="134"/>
      <c r="B38" s="18" t="s">
        <v>7</v>
      </c>
      <c r="C38" s="28"/>
      <c r="D38" s="20"/>
      <c r="E38" s="157" t="s">
        <v>77</v>
      </c>
      <c r="F38" s="157" t="s">
        <v>77</v>
      </c>
      <c r="G38" s="19"/>
      <c r="H38" s="33"/>
      <c r="I38" s="83"/>
      <c r="J38" s="157" t="s">
        <v>77</v>
      </c>
      <c r="K38" s="157" t="s">
        <v>77</v>
      </c>
      <c r="L38" s="82"/>
      <c r="M38" s="82"/>
      <c r="N38" s="83"/>
      <c r="O38" s="82"/>
      <c r="P38" s="82"/>
      <c r="Q38" s="157" t="s">
        <v>77</v>
      </c>
      <c r="R38" s="157" t="s">
        <v>77</v>
      </c>
      <c r="S38" s="158" t="s">
        <v>77</v>
      </c>
    </row>
    <row r="39" spans="1:19" ht="233.25" customHeight="1" thickBot="1">
      <c r="A39" s="135"/>
      <c r="B39" s="16"/>
      <c r="C39" s="29" t="s">
        <v>6</v>
      </c>
      <c r="D39" s="11" t="s">
        <v>11</v>
      </c>
      <c r="E39" s="12" t="s">
        <v>20</v>
      </c>
      <c r="F39" s="12" t="s">
        <v>21</v>
      </c>
      <c r="G39" s="14" t="s">
        <v>82</v>
      </c>
      <c r="H39" s="30" t="s">
        <v>15</v>
      </c>
      <c r="I39" s="21" t="s">
        <v>24</v>
      </c>
      <c r="J39" s="15" t="s">
        <v>26</v>
      </c>
      <c r="K39" s="15" t="s">
        <v>28</v>
      </c>
      <c r="L39" s="15" t="s">
        <v>30</v>
      </c>
      <c r="M39" s="15" t="s">
        <v>31</v>
      </c>
      <c r="N39" s="21" t="s">
        <v>33</v>
      </c>
      <c r="O39" s="42" t="s">
        <v>8</v>
      </c>
      <c r="P39" s="42" t="s">
        <v>8</v>
      </c>
      <c r="Q39" s="42" t="s">
        <v>8</v>
      </c>
      <c r="R39" s="42" t="s">
        <v>80</v>
      </c>
      <c r="S39" s="30" t="s">
        <v>83</v>
      </c>
    </row>
    <row r="40" spans="1:19" ht="30" customHeight="1" thickBot="1">
      <c r="A40" s="153"/>
      <c r="B40" s="154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4"/>
      <c r="P40" s="154"/>
      <c r="Q40" s="154"/>
      <c r="R40" s="154"/>
      <c r="S40" s="156"/>
    </row>
    <row r="41" spans="3:19" ht="15">
      <c r="C41" s="32"/>
      <c r="S41" s="32"/>
    </row>
    <row r="42" spans="3:19" ht="15">
      <c r="C42" s="32"/>
      <c r="S42" s="32"/>
    </row>
    <row r="43" ht="15">
      <c r="C43" s="32"/>
    </row>
    <row r="44" ht="15">
      <c r="C44" s="32"/>
    </row>
  </sheetData>
  <sheetProtection/>
  <mergeCells count="14">
    <mergeCell ref="A16:A20"/>
    <mergeCell ref="A21:A25"/>
    <mergeCell ref="A26:A30"/>
    <mergeCell ref="O1:R1"/>
    <mergeCell ref="G1:J1"/>
    <mergeCell ref="G3:H3"/>
    <mergeCell ref="I3:S3"/>
    <mergeCell ref="D40:N40"/>
    <mergeCell ref="D3:F3"/>
    <mergeCell ref="A36:A39"/>
    <mergeCell ref="B2:N2"/>
    <mergeCell ref="A31:A35"/>
    <mergeCell ref="A6:A10"/>
    <mergeCell ref="A11:A15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2019-02-25T14:02:26Z</cp:lastPrinted>
  <dcterms:created xsi:type="dcterms:W3CDTF">2016-02-24T12:09:33Z</dcterms:created>
  <dcterms:modified xsi:type="dcterms:W3CDTF">2019-02-25T14:05:51Z</dcterms:modified>
  <cp:category/>
  <cp:version/>
  <cp:contentType/>
  <cp:contentStatus/>
</cp:coreProperties>
</file>